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15" tabRatio="882" activeTab="2"/>
  </bookViews>
  <sheets>
    <sheet name="封面" sheetId="10" r:id="rId1"/>
    <sheet name="目录" sheetId="12" r:id="rId2"/>
    <sheet name="省级部门整体支出绩效自评表" sheetId="4" r:id="rId3"/>
    <sheet name="部门预算项目支出绩效自评结果汇总表" sheetId="5" r:id="rId4"/>
    <sheet name="主委特别费、培训费、调研费、业务费项目支出绩效自评表" sheetId="2" r:id="rId5"/>
  </sheets>
  <calcPr calcId="144525"/>
</workbook>
</file>

<file path=xl/sharedStrings.xml><?xml version="1.0" encoding="utf-8"?>
<sst xmlns="http://schemas.openxmlformats.org/spreadsheetml/2006/main" count="276" uniqueCount="183">
  <si>
    <t>2022年度省级预算执行情况绩效自评报表</t>
  </si>
  <si>
    <t xml:space="preserve">                                 编报部门（公章）：中国农工民主党甘肃省委员会</t>
  </si>
  <si>
    <t xml:space="preserve">                                 编报日期：2023年2月28日</t>
  </si>
  <si>
    <t xml:space="preserve">                                 联系人及电话：张永琴 0931-8586006   </t>
  </si>
  <si>
    <t>2022年度省级预算执行情况绩效自评报表目录</t>
  </si>
  <si>
    <t>一、部门自评报告</t>
  </si>
  <si>
    <t>二、部门整体支出自评表</t>
  </si>
  <si>
    <t>三、部门预算项目支出绩效自评结果汇总表</t>
  </si>
  <si>
    <t>1.主委特别费、培训费、调研费、业务费绩效自评表</t>
  </si>
  <si>
    <t>四、省对市县转移支付支出绩效自评结果汇总表</t>
  </si>
  <si>
    <t>我单位无省对市县转移支付支出。</t>
  </si>
  <si>
    <r>
      <rPr>
        <b/>
        <sz val="20"/>
        <rFont val="宋体"/>
        <charset val="134"/>
      </rPr>
      <t>2022年</t>
    </r>
    <r>
      <rPr>
        <b/>
        <u/>
        <sz val="20"/>
        <rFont val="宋体"/>
        <charset val="134"/>
      </rPr>
      <t>中国农工民主党甘肃省委员会</t>
    </r>
    <r>
      <rPr>
        <b/>
        <sz val="20"/>
        <rFont val="宋体"/>
        <charset val="134"/>
      </rPr>
      <t>部门整体支出绩效自评表</t>
    </r>
  </si>
  <si>
    <t>部门名称</t>
  </si>
  <si>
    <t>中国农工民主党甘肃省委员会</t>
  </si>
  <si>
    <t>部门整体支出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</si>
  <si>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</si>
  <si>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</si>
  <si>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</si>
  <si>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</si>
  <si>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</si>
  <si>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</si>
  <si>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</si>
  <si>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</si>
  <si>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</si>
  <si>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</si>
  <si>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</si>
  <si>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</si>
  <si>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</si>
  <si>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加强理论学习。坚持把深入学习贯彻习近平新时代中国特色社会主义思想作为首要政治任务，健全完善理论学习中心组学习制度，将理论学习作为全会、常委会、主委会第一议题，认真学习中央统战工作会议以及中共中央关于多党合作重要部署精神；深入开展主题教育，做好“矢志不渝跟党走、携手奋进新时代”政治交接主题教育；坚持意识形态工作常抓不懈，全省各级组织扎实推进思想宣传各项工作，唱响时代主旋律，凝聚发展正能量。</t>
  </si>
  <si>
    <t>目标1完成情况：省委会坚持把深入学习贯彻习近平新时代中国特色社会主义思想作为首要政治任务，召开各类学习会40余次；撰写各类学习体会文章300余篇；印发《实施方案》，召开动员部署会；组织开展以“强化理论武装、坚定历史自信、不忘合作初心、弘扬优良传统、推进自身建设”为主要内容的主题教育；举办书画摄影作品展等专题活动。举办“翰墨农工情·丹青绘盛世”喜迎中共二十大书画摄影展，编印书画摄影作品集；参加农工党中央书画作品展；省委会党务网站和微信平台编发信息160余期900余篇，中央和省上各媒体采用70余篇，编印《甘肃农工》杂志4期，换届专刊1期。</t>
  </si>
  <si>
    <t>目标2：完成社情民意信息征集工作。</t>
  </si>
  <si>
    <t>目标2完成情况：2022年省委会共征集到社情民意信息305篇，上报中央统战部、农工党中央、省委、省政协107篇，被采用38篇44次，其中，中央统战部《零讯》采用1篇，全国政协采用1篇，省委省政府主要领导批示1篇，农工党中央采用10篇，省委、省政协采用29篇。省委会荣获全省统战信息工作二等奖。</t>
  </si>
  <si>
    <t>目标3：加强自身建设，着力固本培元，在坚持德才兼备、以德为先的选人用人标准基础上，圆满完成换届工作。</t>
  </si>
  <si>
    <t>目标3完成情况：4月底，农工党甘肃省第八次代表大会召开，在坚持德才兼备、以德为先的选人用人标准基础上，选举产生了省委会领导机构，顺利实现新老交替。</t>
  </si>
  <si>
    <t>目标4：在全国两会、甘肃两会以及政党、政协会议上，极建言献策，充分展现参政议政的能力；加强民主监督，持续扎实开展黄河流域生态保护和高质量发展战略民主监督工作，有效发挥民主监督作用。</t>
  </si>
  <si>
    <t>目标4完成情况：在全国两会上提交3件提案被立案，在甘肃两会上集体提案30件全部立案；提交相关书面发言材料9篇、议案、提案50余件；向省政协专题协商座谈会提交发言材料2篇，《关于促进产业扶贫良性发展的提案》被评为十二届省政协优秀提案；开展“食安甘肃”建设、“强县域”等专题调研，其中，《关于充分利用国家中医药产业综合试验区平台、促进甘肃省中医药产业发展的调研报告》被农工党中央评为医药卫生类优秀调研报告。</t>
  </si>
  <si>
    <t>目标5：加强机关建设，强化党员教育培训、领导班子和人才队伍建设，持续打造学习型、服务型、创新型、廉洁型、和谐型机关。</t>
  </si>
  <si>
    <t>目标5完成情况：本年度全面落实领导班子民主生活会、述职和民主评议制度；4名同志分别当选新一届中央常委、委员和担任内部监督委员会委员；举办100余名党员参加履职能力提升培训班；组织300余名党员参加农工党中央参政议政骨干和社情民意信息员线上培训班，组织农工党十七大代表参加农工党中央学习中共二十大精神线上宣讲培训会；根据《农工党中央党务工作条例和工作规则》，落实“三重一大”实施办法、委员履职考核办法；规范公文、财务、资产、档案、保密等工作，定期开展政治理论学习，撰写心得体会，收看警示教育片，强化理论学习成效。</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</si>
  <si>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</si>
  <si>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</si>
  <si>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</si>
  <si>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</si>
  <si>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</si>
  <si>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</si>
  <si>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</si>
  <si>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</si>
  <si>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</si>
  <si>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</si>
  <si>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</si>
  <si>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</si>
  <si>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偏差原因：2022年度受新冠疫情影响，取消了部分调研活动，资金结转到2023年继续开展相关活动。
改进措施：下一年度将加强对突发事件的预判能力，及时做好应急措施，采取在线问卷、在线交互、线上座谈会等线上调研的方式，保障工作顺利完成。</t>
  </si>
  <si>
    <t>“三公经费”控制率</t>
  </si>
  <si>
    <t>&lt;=100%</t>
  </si>
  <si>
    <t>实际完成值达到年度指标值，但因系统原因导致扣分。</t>
  </si>
  <si>
    <t>结转结余变动率</t>
  </si>
  <si>
    <t>&lt;=0%</t>
  </si>
  <si>
    <t>偏差原因：2022年度受新冠疫情影响，取消了部分调研活动，年底结转数增加。
改进措施：下一年度将加强对突发事件的预判能力，及时做好应急措施，采取在线问卷、在线交互、线上座谈会等线上调研的方式，保障工作顺利完成。</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</si>
  <si>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</si>
  <si>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</si>
  <si>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</si>
  <si>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</si>
  <si>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</si>
  <si>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</si>
  <si>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</si>
  <si>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</si>
  <si>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</si>
  <si>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</si>
  <si>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</si>
  <si>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</si>
  <si>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</si>
  <si>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</si>
  <si>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</si>
  <si>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召开会议次数</t>
  </si>
  <si>
    <t>&gt;=3次</t>
  </si>
  <si>
    <t>3次</t>
  </si>
  <si>
    <t>开展培训次数</t>
  </si>
  <si>
    <t>开展调研次数</t>
  </si>
  <si>
    <t>12次</t>
  </si>
  <si>
    <t>偏差原因：年初指标设置偏低，实际完成值超出年度指标值的130%。
改进措施：下一年度将继续加强绩效目标编制学习，科学合理的设置年度指标值，在完成绩效目标编报后进行内部讨论，确保设置的绩效目标科学合理。</t>
  </si>
  <si>
    <t>人均培训时长</t>
  </si>
  <si>
    <t>&gt;=3天</t>
  </si>
  <si>
    <t>3天</t>
  </si>
  <si>
    <t>培训人次</t>
  </si>
  <si>
    <t>&gt;=160人次</t>
  </si>
  <si>
    <t>160人次</t>
  </si>
  <si>
    <t>培训通过率（%）</t>
  </si>
  <si>
    <t>&gt;=95%</t>
  </si>
  <si>
    <t>完成调研成果</t>
  </si>
  <si>
    <t>&gt;=10篇</t>
  </si>
  <si>
    <t>12篇</t>
  </si>
  <si>
    <t>会议成果应用率</t>
  </si>
  <si>
    <t>调研及时性</t>
  </si>
  <si>
    <t>及时</t>
  </si>
  <si>
    <t>会议召开及时性</t>
  </si>
  <si>
    <t>培训及时性</t>
  </si>
  <si>
    <t>成本控制情况</t>
  </si>
  <si>
    <t>&lt;=367.87万元</t>
  </si>
  <si>
    <t>338.53万元</t>
  </si>
  <si>
    <t>部门效果目标</t>
  </si>
  <si>
    <t>建言献策有效率</t>
  </si>
  <si>
    <t>&gt;=80%</t>
  </si>
  <si>
    <t>参训人员业务能力水平</t>
  </si>
  <si>
    <t>有效提升</t>
  </si>
  <si>
    <t>调研成果转化率</t>
  </si>
  <si>
    <t>&gt;=90%</t>
  </si>
  <si>
    <t>服务对象满意度</t>
  </si>
  <si>
    <t>参训人员满意度</t>
  </si>
  <si>
    <t>社会影响</t>
  </si>
  <si>
    <t>单位获奖情况</t>
  </si>
  <si>
    <t>有</t>
  </si>
  <si>
    <t>违法违纪情况</t>
  </si>
  <si>
    <t>无</t>
  </si>
  <si>
    <t>能力建设</t>
  </si>
  <si>
    <t>长效管理</t>
  </si>
  <si>
    <t>单位中期规划制度建设完备性</t>
  </si>
  <si>
    <t>完备</t>
  </si>
  <si>
    <t>人力资源建设</t>
  </si>
  <si>
    <t>人力资源建设完备性</t>
  </si>
  <si>
    <t>档案管理</t>
  </si>
  <si>
    <t>档案管理制度建设完备性</t>
  </si>
  <si>
    <t>合    计</t>
  </si>
  <si>
    <t>优秀</t>
  </si>
  <si>
    <t>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</si>
  <si>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</si>
  <si>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</si>
  <si>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</si>
  <si>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</si>
  <si>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</si>
  <si>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</si>
  <si>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</si>
  <si>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</si>
  <si>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</si>
  <si>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</si>
  <si>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</si>
  <si>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</si>
  <si>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</si>
  <si>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</si>
  <si>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其他资金</t>
  </si>
  <si>
    <t>主委特别费、培训费、调研费、业务费</t>
  </si>
  <si>
    <t>合计</t>
  </si>
  <si>
    <r>
      <rPr>
        <b/>
        <sz val="20"/>
        <rFont val="宋体"/>
        <charset val="134"/>
      </rPr>
      <t>2022年</t>
    </r>
    <r>
      <rPr>
        <b/>
        <u/>
        <sz val="20"/>
        <rFont val="宋体"/>
        <charset val="134"/>
      </rPr>
      <t>中国农工民主党甘肃省委员会</t>
    </r>
    <r>
      <rPr>
        <b/>
        <sz val="20"/>
        <rFont val="宋体"/>
        <charset val="134"/>
      </rPr>
      <t>部门预算项目支出绩效自评表</t>
    </r>
  </si>
  <si>
    <t>实施单位</t>
  </si>
  <si>
    <t>项目资金
（万元）</t>
  </si>
  <si>
    <t>全年预算数</t>
  </si>
  <si>
    <t>全年执行数</t>
  </si>
  <si>
    <t>执行率</t>
  </si>
  <si>
    <t>年度资金总额</t>
  </si>
  <si>
    <t>其中：当年财政拨款</t>
  </si>
  <si>
    <t xml:space="preserve">      上年结转资金</t>
  </si>
  <si>
    <t xml:space="preserve">  其他资金</t>
  </si>
  <si>
    <t>年度总体目标</t>
  </si>
  <si>
    <t>实际完成情况</t>
  </si>
  <si>
    <t>年初计划项目经费的进度，按计划进行实施，4月份开始调研，9月份跟踪调查，11月份撰写调研报告并呈省政协专委会。</t>
  </si>
  <si>
    <t>农工党省委会根据2022年初制定的工作计划，组织开展了12次调研活动，提交12篇调研报告，工作效果显著；在强化履职能力提高的要求下，及时组织党员参加培训活动3次，人均培训时常3天，培训效果良好，切实提高了党员的工作素养；召开3次会议，会上积极发言，认真履行职责，会议成果得到及时应用，顺利完成本年度工作任务。</t>
  </si>
  <si>
    <t>绩效指标</t>
  </si>
  <si>
    <t>产出指标</t>
  </si>
  <si>
    <t>数量指标</t>
  </si>
  <si>
    <t>调研次数</t>
  </si>
  <si>
    <t>&gt;=15次</t>
  </si>
  <si>
    <t>会议次数</t>
  </si>
  <si>
    <t>培训次数（次）</t>
  </si>
  <si>
    <t>质量指标</t>
  </si>
  <si>
    <t>96%</t>
  </si>
  <si>
    <t>时效指标</t>
  </si>
  <si>
    <t>95%</t>
  </si>
  <si>
    <t>成本指标</t>
  </si>
  <si>
    <t>&lt;=81万元</t>
  </si>
  <si>
    <t>61.30万元</t>
  </si>
  <si>
    <t>效益指标</t>
  </si>
  <si>
    <t>社会效益指标</t>
  </si>
  <si>
    <t>可持续影响指标</t>
  </si>
  <si>
    <t>长效管理机制</t>
  </si>
  <si>
    <t>98%</t>
  </si>
  <si>
    <t>档案管理机制</t>
  </si>
  <si>
    <t>完善</t>
  </si>
  <si>
    <t>信息共享机制</t>
  </si>
  <si>
    <t>满意度指标</t>
  </si>
  <si>
    <t>服务对象满意度指标</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</si>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</sst>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 "/>
  </numFmts>
  <fonts count="33">
    <font>
      <sz val="11"/>
      <color theme="1"/>
      <name val="宋体"/>
      <charset val="134"/>
      <scheme val="minor"/>
    </font>
    <font>
      <sz val="10.5"/>
      <name val="宋体"/>
      <charset val="134"/>
    </font>
    <font>
      <b/>
      <sz val="20"/>
      <name val="宋体"/>
      <charset val="134"/>
    </font>
    <font>
      <b/>
      <sz val="10.5"/>
      <name val="宋体"/>
      <charset val="134"/>
    </font>
    <font>
      <sz val="11"/>
      <color theme="1"/>
      <name val="黑体"/>
      <charset val="134"/>
    </font>
    <font>
      <b/>
      <sz val="20"/>
      <color theme="1"/>
      <name val="宋体"/>
      <charset val="134"/>
      <scheme val="minor"/>
    </font>
    <font>
      <b/>
      <sz val="10.5"/>
      <color theme="1"/>
      <name val="宋体"/>
      <charset val="134"/>
      <scheme val="minor"/>
    </font>
    <font>
      <sz val="10.5"/>
      <color theme="1"/>
      <name val="宋体"/>
      <charset val="134"/>
      <scheme val="minor"/>
    </font>
    <font>
      <sz val="12"/>
      <color theme="1"/>
      <name val="宋体"/>
      <charset val="134"/>
      <scheme val="minor"/>
    </font>
    <font>
      <sz val="12"/>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2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top/>
      <bottom style="thin">
        <color auto="1"/>
      </bottom>
      <diagonal/>
    </border>
    <border>
      <left style="thin">
        <color auto="1"/>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rgb="FF000000"/>
      </right>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style="thin">
        <color auto="1"/>
      </left>
      <right style="thin">
        <color rgb="FF000000"/>
      </right>
      <top/>
      <bottom style="thin">
        <color rgb="FF000000"/>
      </bottom>
      <diagonal/>
    </border>
    <border>
      <left style="thin">
        <color auto="1"/>
      </left>
      <right/>
      <top style="thin">
        <color rgb="FF000000"/>
      </top>
      <bottom/>
      <diagonal/>
    </border>
    <border>
      <left style="thin">
        <color auto="1"/>
      </left>
      <right/>
      <top/>
      <bottom/>
      <diagonal/>
    </border>
    <border>
      <left style="thin">
        <color rgb="FF000000"/>
      </left>
      <right style="thin">
        <color auto="1"/>
      </right>
      <top/>
      <bottom style="thin">
        <color auto="1"/>
      </bottom>
      <diagonal/>
    </border>
    <border>
      <left style="thin">
        <color auto="1"/>
      </left>
      <right style="thin">
        <color rgb="FF000000"/>
      </right>
      <top style="thin">
        <color rgb="FF000000"/>
      </top>
      <bottom/>
      <diagonal/>
    </border>
    <border>
      <left style="thin">
        <color rgb="FF000000"/>
      </left>
      <right/>
      <top style="thin">
        <color auto="1"/>
      </top>
      <bottom/>
      <diagonal/>
    </border>
    <border>
      <left/>
      <right/>
      <top style="thin">
        <color auto="1"/>
      </top>
      <bottom/>
      <diagonal/>
    </border>
    <border>
      <left/>
      <right style="thin">
        <color rgb="FF000000"/>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29" applyNumberFormat="0" applyFill="0" applyAlignment="0" applyProtection="0">
      <alignment vertical="center"/>
    </xf>
    <xf numFmtId="0" fontId="19" fillId="0" borderId="29" applyNumberFormat="0" applyFill="0" applyAlignment="0" applyProtection="0">
      <alignment vertical="center"/>
    </xf>
    <xf numFmtId="0" fontId="20" fillId="0" borderId="30" applyNumberFormat="0" applyFill="0" applyAlignment="0" applyProtection="0">
      <alignment vertical="center"/>
    </xf>
    <xf numFmtId="0" fontId="20" fillId="0" borderId="0" applyNumberFormat="0" applyFill="0" applyBorder="0" applyAlignment="0" applyProtection="0">
      <alignment vertical="center"/>
    </xf>
    <xf numFmtId="0" fontId="21" fillId="3" borderId="31" applyNumberFormat="0" applyAlignment="0" applyProtection="0">
      <alignment vertical="center"/>
    </xf>
    <xf numFmtId="0" fontId="22" fillId="4" borderId="32" applyNumberFormat="0" applyAlignment="0" applyProtection="0">
      <alignment vertical="center"/>
    </xf>
    <xf numFmtId="0" fontId="23" fillId="4" borderId="31" applyNumberFormat="0" applyAlignment="0" applyProtection="0">
      <alignment vertical="center"/>
    </xf>
    <xf numFmtId="0" fontId="24" fillId="5" borderId="33" applyNumberFormat="0" applyAlignment="0" applyProtection="0">
      <alignment vertical="center"/>
    </xf>
    <xf numFmtId="0" fontId="25" fillId="0" borderId="34" applyNumberFormat="0" applyFill="0" applyAlignment="0" applyProtection="0">
      <alignment vertical="center"/>
    </xf>
    <xf numFmtId="0" fontId="26" fillId="0" borderId="35"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10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textRotation="255" wrapText="1"/>
    </xf>
    <xf numFmtId="9"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Alignment="1">
      <alignment horizontal="left" vertical="center" wrapText="1"/>
    </xf>
    <xf numFmtId="10" fontId="1" fillId="0" borderId="1" xfId="3"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4" xfId="0" applyFont="1" applyFill="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wrapText="1"/>
    </xf>
    <xf numFmtId="178"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77" fontId="7" fillId="0" borderId="1" xfId="0" applyNumberFormat="1" applyFont="1" applyBorder="1" applyAlignment="1">
      <alignment horizontal="center" vertical="center"/>
    </xf>
    <xf numFmtId="177" fontId="0" fillId="0" borderId="0" xfId="0" applyNumberFormat="1" applyAlignment="1">
      <alignment horizontal="center" vertical="center"/>
    </xf>
    <xf numFmtId="10"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vertical="center"/>
    </xf>
    <xf numFmtId="0" fontId="2"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1" xfId="0" applyFont="1" applyFill="1" applyBorder="1" applyAlignment="1">
      <alignment vertical="center" wrapText="1"/>
    </xf>
    <xf numFmtId="1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9" fontId="1" fillId="0" borderId="1" xfId="0" applyNumberFormat="1" applyFont="1" applyFill="1" applyBorder="1" applyAlignment="1">
      <alignment vertical="center" wrapText="1"/>
    </xf>
    <xf numFmtId="0" fontId="1" fillId="0" borderId="27" xfId="0" applyFont="1" applyFill="1" applyBorder="1" applyAlignment="1">
      <alignment horizontal="left" vertical="center" wrapText="1"/>
    </xf>
    <xf numFmtId="0" fontId="8"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workbookViewId="0">
      <selection activeCell="A6" sqref="A6"/>
    </sheetView>
  </sheetViews>
  <sheetFormatPr defaultColWidth="9" defaultRowHeight="13.5"/>
  <cols>
    <col min="1" max="1" width="148.5" customWidth="1"/>
  </cols>
  <sheetData>
    <row r="1" ht="149.25" customHeight="1" spans="1:1">
      <c r="A1" s="99" t="s">
        <v>0</v>
      </c>
    </row>
    <row r="2" ht="51" customHeight="1" spans="1:1">
      <c r="A2" s="100"/>
    </row>
    <row r="3" ht="51" customHeight="1" spans="1:1">
      <c r="A3" s="100"/>
    </row>
    <row r="4" ht="51" customHeight="1" spans="1:1">
      <c r="A4" s="101" t="s">
        <v>1</v>
      </c>
    </row>
    <row r="5" ht="51" customHeight="1" spans="1:1">
      <c r="A5" s="101" t="s">
        <v>2</v>
      </c>
    </row>
    <row r="6" ht="51" customHeight="1" spans="1:1">
      <c r="A6" s="102" t="s">
        <v>3</v>
      </c>
    </row>
    <row r="7" s="96" customFormat="1" ht="27" customHeight="1" spans="1:1">
      <c r="A7" s="103"/>
    </row>
    <row r="8" s="96" customFormat="1" ht="27" customHeight="1"/>
    <row r="9" s="96" customFormat="1" ht="27" customHeight="1"/>
  </sheetData>
  <pageMargins left="0.7" right="0.76" top="2.02" bottom="1.6" header="0.92" footer="1.06"/>
  <pageSetup paperSize="9"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5"/>
  <sheetViews>
    <sheetView workbookViewId="0">
      <selection activeCell="A2" sqref="A2"/>
    </sheetView>
  </sheetViews>
  <sheetFormatPr defaultColWidth="9" defaultRowHeight="13.5"/>
  <cols>
    <col min="1" max="1" width="81.6333333333333" customWidth="1"/>
  </cols>
  <sheetData>
    <row r="2" ht="40.5" customHeight="1" spans="1:1">
      <c r="A2" s="97" t="s">
        <v>4</v>
      </c>
    </row>
    <row r="3" ht="19.5" customHeight="1"/>
    <row r="4" s="96" customFormat="1" ht="30.75" customHeight="1" spans="1:1">
      <c r="A4" s="98" t="s">
        <v>5</v>
      </c>
    </row>
    <row r="5" s="96" customFormat="1" ht="30.75" customHeight="1" spans="1:1">
      <c r="A5" s="98" t="s">
        <v>6</v>
      </c>
    </row>
    <row r="6" s="96" customFormat="1" ht="30.75" customHeight="1" spans="1:1">
      <c r="A6" s="98" t="s">
        <v>7</v>
      </c>
    </row>
    <row r="7" s="96" customFormat="1" ht="30.75" customHeight="1" spans="1:1">
      <c r="A7" s="96" t="s">
        <v>8</v>
      </c>
    </row>
    <row r="8" s="96" customFormat="1" ht="30.75" customHeight="1" spans="1:1">
      <c r="A8" s="98" t="s">
        <v>9</v>
      </c>
    </row>
    <row r="9" ht="30.75" customHeight="1" spans="1:1">
      <c r="A9" s="96" t="s">
        <v>10</v>
      </c>
    </row>
    <row r="10" ht="30.75" customHeight="1"/>
    <row r="11" ht="30.75" customHeight="1"/>
    <row r="12" ht="30.75" customHeight="1"/>
    <row r="13" ht="30.75" customHeight="1"/>
    <row r="14" ht="30.75" customHeight="1"/>
    <row r="15" ht="30.75" customHeight="1"/>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3"/>
  <sheetViews>
    <sheetView tabSelected="1" workbookViewId="0">
      <selection activeCell="E11" sqref="E11:I11"/>
    </sheetView>
  </sheetViews>
  <sheetFormatPr defaultColWidth="11" defaultRowHeight="12.75"/>
  <cols>
    <col min="1" max="1" width="14.3833333333333" style="51" customWidth="1"/>
    <col min="2" max="2" width="19.25" style="51" customWidth="1"/>
    <col min="3" max="3" width="18.5" style="51" customWidth="1"/>
    <col min="4" max="4" width="20.1333333333333" style="51" customWidth="1"/>
    <col min="5" max="5" width="14.8833333333333" style="51" customWidth="1"/>
    <col min="6" max="6" width="11.5" style="51" customWidth="1"/>
    <col min="7" max="7" width="15.5583333333333" style="51" customWidth="1"/>
    <col min="8" max="8" width="15" style="51" customWidth="1"/>
    <col min="9" max="9" width="38.1333333333333" style="51" customWidth="1"/>
    <col min="10" max="16378" width="11" style="51"/>
    <col min="16379" max="16384" width="11" style="53"/>
  </cols>
  <sheetData>
    <row r="1" s="51" customFormat="1" ht="38.1" customHeight="1" spans="1:9">
      <c r="A1" s="54" t="s">
        <v>11</v>
      </c>
      <c r="B1" s="54"/>
      <c r="C1" s="54"/>
      <c r="D1" s="54"/>
      <c r="E1" s="54"/>
      <c r="F1" s="54"/>
      <c r="G1" s="54"/>
      <c r="H1" s="54"/>
      <c r="I1" s="54"/>
    </row>
    <row r="2" s="51" customFormat="1" ht="30" customHeight="1" spans="1:9">
      <c r="A2" s="55" t="s">
        <v>12</v>
      </c>
      <c r="B2" s="3" t="s">
        <v>13</v>
      </c>
      <c r="C2" s="3"/>
      <c r="D2" s="3"/>
      <c r="E2" s="3"/>
      <c r="F2" s="3"/>
      <c r="G2" s="3"/>
      <c r="H2" s="3"/>
      <c r="I2" s="3"/>
    </row>
    <row r="3" s="51" customFormat="1" ht="26.25" customHeight="1" spans="1:14">
      <c r="A3" s="56" t="s">
        <v>14</v>
      </c>
      <c r="B3" s="13"/>
      <c r="C3" s="13" t="s">
        <v>15</v>
      </c>
      <c r="D3" s="13" t="s">
        <v>16</v>
      </c>
      <c r="E3" s="13" t="s">
        <v>17</v>
      </c>
      <c r="F3" s="13" t="s">
        <v>18</v>
      </c>
      <c r="G3" s="13"/>
      <c r="H3" s="23" t="s">
        <v>19</v>
      </c>
      <c r="I3" s="23" t="s">
        <v>20</v>
      </c>
      <c r="J3" s="89"/>
      <c r="K3" s="89"/>
      <c r="L3" s="89"/>
      <c r="M3" s="89"/>
      <c r="N3" s="89"/>
    </row>
    <row r="4" s="51" customFormat="1" ht="23.25" customHeight="1" spans="1:14">
      <c r="A4" s="57"/>
      <c r="B4" s="58" t="s">
        <v>21</v>
      </c>
      <c r="C4" s="3">
        <v>306.78</v>
      </c>
      <c r="D4" s="3">
        <v>367.87</v>
      </c>
      <c r="E4" s="3">
        <v>338.53</v>
      </c>
      <c r="F4" s="59">
        <f>E4/D4</f>
        <v>0.920243564302607</v>
      </c>
      <c r="G4" s="3"/>
      <c r="H4" s="60">
        <v>10</v>
      </c>
      <c r="I4" s="90">
        <f>H4*F4</f>
        <v>9.20243564302607</v>
      </c>
      <c r="J4" s="91"/>
      <c r="K4" s="91"/>
      <c r="L4" s="91"/>
      <c r="M4" s="92"/>
      <c r="N4" s="91"/>
    </row>
    <row r="5" s="51" customFormat="1" ht="23.25" customHeight="1" spans="1:14">
      <c r="A5" s="57"/>
      <c r="B5" s="6" t="s">
        <v>22</v>
      </c>
      <c r="C5" s="3">
        <f>C4-C6</f>
        <v>225.78</v>
      </c>
      <c r="D5" s="3">
        <f>D4-D6</f>
        <v>286.87</v>
      </c>
      <c r="E5" s="19">
        <f>E4-E6</f>
        <v>277.23</v>
      </c>
      <c r="F5" s="59">
        <f>E5/D5</f>
        <v>0.966395928469342</v>
      </c>
      <c r="G5" s="3"/>
      <c r="H5" s="60" t="s">
        <v>23</v>
      </c>
      <c r="I5" s="60" t="s">
        <v>23</v>
      </c>
      <c r="J5" s="91"/>
      <c r="K5" s="91"/>
      <c r="L5" s="93"/>
      <c r="M5" s="92"/>
      <c r="N5" s="91"/>
    </row>
    <row r="6" s="51" customFormat="1" ht="23.25" customHeight="1" spans="1:14">
      <c r="A6" s="61"/>
      <c r="B6" s="6" t="s">
        <v>24</v>
      </c>
      <c r="C6" s="3">
        <v>81</v>
      </c>
      <c r="D6" s="3">
        <v>81</v>
      </c>
      <c r="E6" s="19">
        <v>61.3</v>
      </c>
      <c r="F6" s="59">
        <f>E6/D6</f>
        <v>0.75679012345679</v>
      </c>
      <c r="G6" s="3"/>
      <c r="H6" s="60" t="s">
        <v>23</v>
      </c>
      <c r="I6" s="60" t="s">
        <v>23</v>
      </c>
      <c r="J6" s="91"/>
      <c r="K6" s="93"/>
      <c r="L6" s="93"/>
      <c r="M6" s="92"/>
      <c r="N6" s="91"/>
    </row>
    <row r="7" s="51" customFormat="1" ht="23.25" customHeight="1" spans="1:9">
      <c r="A7" s="56" t="s">
        <v>25</v>
      </c>
      <c r="B7" s="13" t="s">
        <v>26</v>
      </c>
      <c r="C7" s="13"/>
      <c r="D7" s="13"/>
      <c r="E7" s="13" t="s">
        <v>27</v>
      </c>
      <c r="F7" s="13"/>
      <c r="G7" s="13"/>
      <c r="H7" s="13"/>
      <c r="I7" s="13"/>
    </row>
    <row r="8" s="51" customFormat="1" ht="117.75" customHeight="1" spans="1:9">
      <c r="A8" s="57"/>
      <c r="B8" s="6" t="s">
        <v>28</v>
      </c>
      <c r="C8" s="6"/>
      <c r="D8" s="6"/>
      <c r="E8" s="58" t="s">
        <v>29</v>
      </c>
      <c r="F8" s="58"/>
      <c r="G8" s="58"/>
      <c r="H8" s="58"/>
      <c r="I8" s="58"/>
    </row>
    <row r="9" s="51" customFormat="1" ht="71" customHeight="1" spans="1:16384">
      <c r="A9" s="57"/>
      <c r="B9" s="6" t="s">
        <v>30</v>
      </c>
      <c r="C9" s="6"/>
      <c r="D9" s="6"/>
      <c r="E9" s="10" t="s">
        <v>31</v>
      </c>
      <c r="F9" s="10"/>
      <c r="G9" s="10"/>
      <c r="H9" s="10"/>
      <c r="I9" s="11"/>
      <c r="XEY9" s="53"/>
      <c r="XEZ9" s="53"/>
      <c r="XFA9" s="53"/>
      <c r="XFB9" s="53"/>
      <c r="XFC9" s="53"/>
      <c r="XFD9" s="53"/>
    </row>
    <row r="10" s="51" customFormat="1" ht="60.75" customHeight="1" spans="1:9">
      <c r="A10" s="57"/>
      <c r="B10" s="9" t="s">
        <v>32</v>
      </c>
      <c r="C10" s="10"/>
      <c r="D10" s="11"/>
      <c r="E10" s="10" t="s">
        <v>33</v>
      </c>
      <c r="F10" s="10"/>
      <c r="G10" s="10"/>
      <c r="H10" s="10"/>
      <c r="I10" s="11"/>
    </row>
    <row r="11" s="51" customFormat="1" ht="78.75" customHeight="1" spans="1:9">
      <c r="A11" s="57"/>
      <c r="B11" s="6" t="s">
        <v>34</v>
      </c>
      <c r="C11" s="6"/>
      <c r="D11" s="6"/>
      <c r="E11" s="10" t="s">
        <v>35</v>
      </c>
      <c r="F11" s="10"/>
      <c r="G11" s="10"/>
      <c r="H11" s="10"/>
      <c r="I11" s="11"/>
    </row>
    <row r="12" s="51" customFormat="1" ht="129" customHeight="1" spans="1:9">
      <c r="A12" s="61"/>
      <c r="B12" s="6" t="s">
        <v>36</v>
      </c>
      <c r="C12" s="6"/>
      <c r="D12" s="6"/>
      <c r="E12" s="10" t="s">
        <v>37</v>
      </c>
      <c r="F12" s="10"/>
      <c r="G12" s="10"/>
      <c r="H12" s="10"/>
      <c r="I12" s="11"/>
    </row>
    <row r="13" s="51" customFormat="1" ht="23.25" customHeight="1" spans="1:9">
      <c r="A13" s="62" t="s">
        <v>38</v>
      </c>
      <c r="B13" s="63" t="s">
        <v>39</v>
      </c>
      <c r="C13" s="64" t="s">
        <v>40</v>
      </c>
      <c r="D13" s="65" t="s">
        <v>41</v>
      </c>
      <c r="E13" s="13" t="s">
        <v>42</v>
      </c>
      <c r="F13" s="13" t="s">
        <v>43</v>
      </c>
      <c r="G13" s="13" t="s">
        <v>19</v>
      </c>
      <c r="H13" s="13" t="s">
        <v>20</v>
      </c>
      <c r="I13" s="13" t="s">
        <v>44</v>
      </c>
    </row>
    <row r="14" s="51" customFormat="1" ht="23.25" customHeight="1" spans="1:9">
      <c r="A14" s="66"/>
      <c r="B14" s="67" t="s">
        <v>45</v>
      </c>
      <c r="C14" s="68" t="s">
        <v>46</v>
      </c>
      <c r="D14" s="9" t="s">
        <v>47</v>
      </c>
      <c r="E14" s="104" t="s">
        <v>48</v>
      </c>
      <c r="F14" s="59">
        <f>F5</f>
        <v>0.966395928469342</v>
      </c>
      <c r="G14" s="3">
        <v>2.7</v>
      </c>
      <c r="H14" s="3">
        <v>2.7</v>
      </c>
      <c r="I14" s="94"/>
    </row>
    <row r="15" s="51" customFormat="1" ht="97.5" customHeight="1" spans="1:9">
      <c r="A15" s="66"/>
      <c r="B15" s="69"/>
      <c r="C15" s="70"/>
      <c r="D15" s="9" t="s">
        <v>49</v>
      </c>
      <c r="E15" s="104" t="s">
        <v>48</v>
      </c>
      <c r="F15" s="59">
        <f>F6</f>
        <v>0.75679012345679</v>
      </c>
      <c r="G15" s="3">
        <v>2.7</v>
      </c>
      <c r="H15" s="19">
        <v>2.04</v>
      </c>
      <c r="I15" s="94" t="s">
        <v>50</v>
      </c>
    </row>
    <row r="16" s="51" customFormat="1" ht="29.25" customHeight="1" spans="1:9">
      <c r="A16" s="66"/>
      <c r="B16" s="69"/>
      <c r="C16" s="70"/>
      <c r="D16" s="9" t="s">
        <v>51</v>
      </c>
      <c r="E16" s="3" t="s">
        <v>52</v>
      </c>
      <c r="F16" s="59">
        <v>0.2587</v>
      </c>
      <c r="G16" s="3">
        <v>2.7</v>
      </c>
      <c r="H16" s="19">
        <v>0.7</v>
      </c>
      <c r="I16" s="94" t="s">
        <v>53</v>
      </c>
    </row>
    <row r="17" s="51" customFormat="1" ht="84" customHeight="1" spans="1:9">
      <c r="A17" s="66"/>
      <c r="B17" s="69"/>
      <c r="C17" s="71"/>
      <c r="D17" s="9" t="s">
        <v>54</v>
      </c>
      <c r="E17" s="3" t="s">
        <v>55</v>
      </c>
      <c r="F17" s="8">
        <v>0</v>
      </c>
      <c r="G17" s="3">
        <v>2.7</v>
      </c>
      <c r="H17" s="3">
        <v>0</v>
      </c>
      <c r="I17" s="94" t="s">
        <v>56</v>
      </c>
    </row>
    <row r="18" s="51" customFormat="1" ht="23.25" customHeight="1" spans="1:9">
      <c r="A18" s="66"/>
      <c r="B18" s="69"/>
      <c r="C18" s="72" t="s">
        <v>57</v>
      </c>
      <c r="D18" s="9" t="s">
        <v>58</v>
      </c>
      <c r="E18" s="3" t="s">
        <v>59</v>
      </c>
      <c r="F18" s="8">
        <v>1</v>
      </c>
      <c r="G18" s="3">
        <v>2.7</v>
      </c>
      <c r="H18" s="3">
        <v>2.7</v>
      </c>
      <c r="I18" s="58"/>
    </row>
    <row r="19" s="51" customFormat="1" ht="23.25" customHeight="1" spans="1:9">
      <c r="A19" s="66"/>
      <c r="B19" s="69"/>
      <c r="C19" s="71"/>
      <c r="D19" s="9" t="s">
        <v>60</v>
      </c>
      <c r="E19" s="3" t="s">
        <v>61</v>
      </c>
      <c r="F19" s="8">
        <v>1</v>
      </c>
      <c r="G19" s="3">
        <v>2.7</v>
      </c>
      <c r="H19" s="3">
        <v>2.7</v>
      </c>
      <c r="I19" s="58"/>
    </row>
    <row r="20" s="51" customFormat="1" ht="23.25" customHeight="1" spans="1:9">
      <c r="A20" s="66"/>
      <c r="B20" s="69"/>
      <c r="C20" s="73" t="s">
        <v>62</v>
      </c>
      <c r="D20" s="9" t="s">
        <v>63</v>
      </c>
      <c r="E20" s="3" t="s">
        <v>61</v>
      </c>
      <c r="F20" s="8">
        <v>1</v>
      </c>
      <c r="G20" s="3">
        <v>2.7</v>
      </c>
      <c r="H20" s="3">
        <v>2.7</v>
      </c>
      <c r="I20" s="58"/>
    </row>
    <row r="21" s="51" customFormat="1" ht="23.25" customHeight="1" spans="1:9">
      <c r="A21" s="66"/>
      <c r="B21" s="69"/>
      <c r="C21" s="74" t="s">
        <v>64</v>
      </c>
      <c r="D21" s="9" t="s">
        <v>65</v>
      </c>
      <c r="E21" s="3" t="s">
        <v>61</v>
      </c>
      <c r="F21" s="8">
        <v>1</v>
      </c>
      <c r="G21" s="3">
        <v>2.7</v>
      </c>
      <c r="H21" s="3">
        <v>2.7</v>
      </c>
      <c r="I21" s="58"/>
    </row>
    <row r="22" s="51" customFormat="1" ht="39" customHeight="1" spans="1:9">
      <c r="A22" s="66"/>
      <c r="B22" s="69"/>
      <c r="C22" s="74" t="s">
        <v>66</v>
      </c>
      <c r="D22" s="9" t="s">
        <v>67</v>
      </c>
      <c r="E22" s="3" t="s">
        <v>52</v>
      </c>
      <c r="F22" s="59">
        <v>0.5263</v>
      </c>
      <c r="G22" s="3">
        <v>2.7</v>
      </c>
      <c r="H22" s="3">
        <v>1.42</v>
      </c>
      <c r="I22" s="94" t="s">
        <v>53</v>
      </c>
    </row>
    <row r="23" s="51" customFormat="1" ht="23.25" customHeight="1" spans="1:9">
      <c r="A23" s="66"/>
      <c r="B23" s="75"/>
      <c r="C23" s="74" t="s">
        <v>68</v>
      </c>
      <c r="D23" s="9" t="s">
        <v>69</v>
      </c>
      <c r="E23" s="3" t="s">
        <v>59</v>
      </c>
      <c r="F23" s="8">
        <v>1</v>
      </c>
      <c r="G23" s="3">
        <v>2.7</v>
      </c>
      <c r="H23" s="3">
        <v>2.7</v>
      </c>
      <c r="I23" s="58"/>
    </row>
    <row r="24" s="51" customFormat="1" ht="23.25" customHeight="1" spans="1:9">
      <c r="A24" s="66"/>
      <c r="B24" s="76" t="s">
        <v>70</v>
      </c>
      <c r="C24" s="68" t="s">
        <v>71</v>
      </c>
      <c r="D24" s="10" t="s">
        <v>72</v>
      </c>
      <c r="E24" s="3" t="s">
        <v>73</v>
      </c>
      <c r="F24" s="3" t="s">
        <v>74</v>
      </c>
      <c r="G24" s="3">
        <v>3.28</v>
      </c>
      <c r="H24" s="3">
        <v>3.28</v>
      </c>
      <c r="I24" s="58"/>
    </row>
    <row r="25" s="51" customFormat="1" ht="23.25" customHeight="1" spans="1:9">
      <c r="A25" s="66"/>
      <c r="B25" s="77"/>
      <c r="C25" s="70"/>
      <c r="D25" s="10" t="s">
        <v>75</v>
      </c>
      <c r="E25" s="3" t="s">
        <v>73</v>
      </c>
      <c r="F25" s="3" t="s">
        <v>74</v>
      </c>
      <c r="G25" s="3">
        <v>3.17</v>
      </c>
      <c r="H25" s="3">
        <v>3.17</v>
      </c>
      <c r="I25" s="58"/>
    </row>
    <row r="26" s="51" customFormat="1" ht="84" customHeight="1" spans="1:9">
      <c r="A26" s="66"/>
      <c r="B26" s="77"/>
      <c r="C26" s="70"/>
      <c r="D26" s="10" t="s">
        <v>76</v>
      </c>
      <c r="E26" s="3" t="s">
        <v>73</v>
      </c>
      <c r="F26" s="3" t="s">
        <v>77</v>
      </c>
      <c r="G26" s="3">
        <v>3.17</v>
      </c>
      <c r="H26" s="3">
        <v>0.86</v>
      </c>
      <c r="I26" s="58" t="s">
        <v>78</v>
      </c>
    </row>
    <row r="27" s="51" customFormat="1" ht="23.25" customHeight="1" spans="1:9">
      <c r="A27" s="66"/>
      <c r="B27" s="77"/>
      <c r="C27" s="70"/>
      <c r="D27" s="10" t="s">
        <v>79</v>
      </c>
      <c r="E27" s="3" t="s">
        <v>80</v>
      </c>
      <c r="F27" s="3" t="s">
        <v>81</v>
      </c>
      <c r="G27" s="3">
        <v>3.17</v>
      </c>
      <c r="H27" s="3">
        <v>3.17</v>
      </c>
      <c r="I27" s="58"/>
    </row>
    <row r="28" s="51" customFormat="1" ht="23.25" customHeight="1" spans="1:9">
      <c r="A28" s="66"/>
      <c r="B28" s="77"/>
      <c r="C28" s="70"/>
      <c r="D28" s="10" t="s">
        <v>82</v>
      </c>
      <c r="E28" s="3" t="s">
        <v>83</v>
      </c>
      <c r="F28" s="3" t="s">
        <v>84</v>
      </c>
      <c r="G28" s="3">
        <v>3.17</v>
      </c>
      <c r="H28" s="3">
        <v>3.17</v>
      </c>
      <c r="I28" s="58"/>
    </row>
    <row r="29" s="51" customFormat="1" ht="23.25" customHeight="1" spans="1:9">
      <c r="A29" s="66"/>
      <c r="B29" s="77"/>
      <c r="C29" s="70"/>
      <c r="D29" s="10" t="s">
        <v>85</v>
      </c>
      <c r="E29" s="3" t="s">
        <v>86</v>
      </c>
      <c r="F29" s="8">
        <v>0.96</v>
      </c>
      <c r="G29" s="3">
        <v>3.17</v>
      </c>
      <c r="H29" s="3">
        <v>3.17</v>
      </c>
      <c r="I29" s="58"/>
    </row>
    <row r="30" s="51" customFormat="1" ht="30" customHeight="1" spans="1:16384">
      <c r="A30" s="66"/>
      <c r="B30" s="77"/>
      <c r="C30" s="70"/>
      <c r="D30" s="10" t="s">
        <v>87</v>
      </c>
      <c r="E30" s="3" t="s">
        <v>88</v>
      </c>
      <c r="F30" s="3" t="s">
        <v>89</v>
      </c>
      <c r="G30" s="3">
        <v>3.17</v>
      </c>
      <c r="H30" s="3">
        <v>3.17</v>
      </c>
      <c r="I30" s="58"/>
      <c r="XEY30" s="53"/>
      <c r="XEZ30" s="53"/>
      <c r="XFA30" s="53"/>
      <c r="XFB30" s="53"/>
      <c r="XFC30" s="53"/>
      <c r="XFD30" s="53"/>
    </row>
    <row r="31" s="51" customFormat="1" ht="23.25" customHeight="1" spans="1:9">
      <c r="A31" s="66"/>
      <c r="B31" s="77"/>
      <c r="C31" s="70"/>
      <c r="D31" s="10" t="s">
        <v>90</v>
      </c>
      <c r="E31" s="3" t="s">
        <v>86</v>
      </c>
      <c r="F31" s="8">
        <v>0.98</v>
      </c>
      <c r="G31" s="3">
        <v>3.17</v>
      </c>
      <c r="H31" s="3">
        <v>3.17</v>
      </c>
      <c r="I31" s="58"/>
    </row>
    <row r="32" s="51" customFormat="1" ht="23.25" customHeight="1" spans="1:9">
      <c r="A32" s="66"/>
      <c r="B32" s="77"/>
      <c r="C32" s="70"/>
      <c r="D32" s="10" t="s">
        <v>91</v>
      </c>
      <c r="E32" s="3" t="s">
        <v>92</v>
      </c>
      <c r="F32" s="8">
        <v>1</v>
      </c>
      <c r="G32" s="3">
        <v>3.17</v>
      </c>
      <c r="H32" s="3">
        <v>3.17</v>
      </c>
      <c r="I32" s="58"/>
    </row>
    <row r="33" s="51" customFormat="1" ht="23.25" customHeight="1" spans="1:9">
      <c r="A33" s="66"/>
      <c r="B33" s="77"/>
      <c r="C33" s="70"/>
      <c r="D33" s="10" t="s">
        <v>93</v>
      </c>
      <c r="E33" s="3" t="s">
        <v>92</v>
      </c>
      <c r="F33" s="8">
        <v>1</v>
      </c>
      <c r="G33" s="3">
        <v>3.17</v>
      </c>
      <c r="H33" s="3">
        <v>3.17</v>
      </c>
      <c r="I33" s="58"/>
    </row>
    <row r="34" s="51" customFormat="1" ht="23.25" customHeight="1" spans="1:9">
      <c r="A34" s="66"/>
      <c r="B34" s="77"/>
      <c r="C34" s="70"/>
      <c r="D34" s="10" t="s">
        <v>94</v>
      </c>
      <c r="E34" s="3" t="s">
        <v>92</v>
      </c>
      <c r="F34" s="8">
        <v>1</v>
      </c>
      <c r="G34" s="3">
        <v>3.17</v>
      </c>
      <c r="H34" s="3">
        <v>3.17</v>
      </c>
      <c r="I34" s="58"/>
    </row>
    <row r="35" s="51" customFormat="1" ht="23.25" customHeight="1" spans="1:9">
      <c r="A35" s="66"/>
      <c r="B35" s="77"/>
      <c r="C35" s="78"/>
      <c r="D35" s="10" t="s">
        <v>95</v>
      </c>
      <c r="E35" s="3" t="s">
        <v>96</v>
      </c>
      <c r="F35" s="12" t="s">
        <v>97</v>
      </c>
      <c r="G35" s="3">
        <v>3.17</v>
      </c>
      <c r="H35" s="3">
        <v>3.17</v>
      </c>
      <c r="I35" s="58"/>
    </row>
    <row r="36" s="51" customFormat="1" ht="38" customHeight="1" spans="1:9">
      <c r="A36" s="66"/>
      <c r="B36" s="77"/>
      <c r="C36" s="62" t="s">
        <v>98</v>
      </c>
      <c r="D36" s="10" t="s">
        <v>99</v>
      </c>
      <c r="E36" s="3" t="s">
        <v>100</v>
      </c>
      <c r="F36" s="8">
        <v>0.85</v>
      </c>
      <c r="G36" s="3">
        <v>3.17</v>
      </c>
      <c r="H36" s="3">
        <v>3.17</v>
      </c>
      <c r="I36" s="58"/>
    </row>
    <row r="37" s="51" customFormat="1" ht="52" customHeight="1" spans="1:9">
      <c r="A37" s="66"/>
      <c r="B37" s="77"/>
      <c r="C37" s="66"/>
      <c r="D37" s="10" t="s">
        <v>101</v>
      </c>
      <c r="E37" s="3" t="s">
        <v>102</v>
      </c>
      <c r="F37" s="8">
        <v>0.95</v>
      </c>
      <c r="G37" s="3">
        <v>3.17</v>
      </c>
      <c r="H37" s="3">
        <v>3.17</v>
      </c>
      <c r="I37" s="58"/>
    </row>
    <row r="38" s="51" customFormat="1" ht="23.25" customHeight="1" spans="1:9">
      <c r="A38" s="66"/>
      <c r="B38" s="77"/>
      <c r="C38" s="79"/>
      <c r="D38" s="10" t="s">
        <v>103</v>
      </c>
      <c r="E38" s="3" t="s">
        <v>104</v>
      </c>
      <c r="F38" s="8">
        <v>0.9</v>
      </c>
      <c r="G38" s="3">
        <v>3.17</v>
      </c>
      <c r="H38" s="3">
        <v>3.17</v>
      </c>
      <c r="I38" s="58"/>
    </row>
    <row r="39" s="51" customFormat="1" ht="23.25" customHeight="1" spans="1:9">
      <c r="A39" s="66"/>
      <c r="B39" s="77"/>
      <c r="C39" s="3" t="s">
        <v>105</v>
      </c>
      <c r="D39" s="11" t="s">
        <v>106</v>
      </c>
      <c r="E39" s="3" t="s">
        <v>86</v>
      </c>
      <c r="F39" s="8">
        <v>0.98</v>
      </c>
      <c r="G39" s="3">
        <v>3.17</v>
      </c>
      <c r="H39" s="3">
        <v>3.17</v>
      </c>
      <c r="I39" s="58"/>
    </row>
    <row r="40" s="51" customFormat="1" ht="23.25" customHeight="1" spans="1:9">
      <c r="A40" s="66"/>
      <c r="B40" s="77"/>
      <c r="C40" s="3" t="s">
        <v>107</v>
      </c>
      <c r="D40" s="10" t="s">
        <v>108</v>
      </c>
      <c r="E40" s="3" t="s">
        <v>109</v>
      </c>
      <c r="F40" s="8">
        <v>1</v>
      </c>
      <c r="G40" s="3">
        <v>2</v>
      </c>
      <c r="H40" s="3">
        <v>2</v>
      </c>
      <c r="I40" s="58"/>
    </row>
    <row r="41" s="51" customFormat="1" ht="23.25" customHeight="1" spans="1:9">
      <c r="A41" s="66"/>
      <c r="B41" s="77"/>
      <c r="C41" s="3"/>
      <c r="D41" s="10" t="s">
        <v>110</v>
      </c>
      <c r="E41" s="3" t="s">
        <v>111</v>
      </c>
      <c r="F41" s="8">
        <v>1</v>
      </c>
      <c r="G41" s="3">
        <v>1.17</v>
      </c>
      <c r="H41" s="3">
        <v>1.17</v>
      </c>
      <c r="I41" s="58"/>
    </row>
    <row r="42" s="51" customFormat="1" ht="40.5" customHeight="1" spans="1:9">
      <c r="A42" s="66"/>
      <c r="B42" s="80" t="s">
        <v>112</v>
      </c>
      <c r="C42" s="81" t="s">
        <v>113</v>
      </c>
      <c r="D42" s="9" t="s">
        <v>114</v>
      </c>
      <c r="E42" s="3" t="s">
        <v>115</v>
      </c>
      <c r="F42" s="8">
        <v>1</v>
      </c>
      <c r="G42" s="3">
        <v>3</v>
      </c>
      <c r="H42" s="3">
        <v>3</v>
      </c>
      <c r="I42" s="58"/>
    </row>
    <row r="43" s="51" customFormat="1" ht="23.25" customHeight="1" spans="1:9">
      <c r="A43" s="66"/>
      <c r="B43" s="69"/>
      <c r="C43" s="74" t="s">
        <v>116</v>
      </c>
      <c r="D43" s="9" t="s">
        <v>117</v>
      </c>
      <c r="E43" s="3" t="s">
        <v>115</v>
      </c>
      <c r="F43" s="8">
        <v>1</v>
      </c>
      <c r="G43" s="3">
        <v>3</v>
      </c>
      <c r="H43" s="3">
        <v>3</v>
      </c>
      <c r="I43" s="58"/>
    </row>
    <row r="44" s="51" customFormat="1" ht="23.25" customHeight="1" spans="1:9">
      <c r="A44" s="66"/>
      <c r="B44" s="69"/>
      <c r="C44" s="82" t="s">
        <v>118</v>
      </c>
      <c r="D44" s="83" t="s">
        <v>119</v>
      </c>
      <c r="E44" s="3" t="s">
        <v>115</v>
      </c>
      <c r="F44" s="8">
        <v>1</v>
      </c>
      <c r="G44" s="3">
        <v>3</v>
      </c>
      <c r="H44" s="3">
        <v>3</v>
      </c>
      <c r="I44" s="94"/>
    </row>
    <row r="45" s="51" customFormat="1" ht="23.25" customHeight="1" spans="1:9">
      <c r="A45" s="84" t="s">
        <v>120</v>
      </c>
      <c r="B45" s="85"/>
      <c r="C45" s="85"/>
      <c r="D45" s="85"/>
      <c r="E45" s="85"/>
      <c r="F45" s="85"/>
      <c r="G45" s="86"/>
      <c r="H45" s="22">
        <f>SUM(H14:H44)+I4</f>
        <v>90.2524356430261</v>
      </c>
      <c r="I45" s="13" t="s">
        <v>121</v>
      </c>
    </row>
    <row r="46" s="51" customFormat="1" ht="23.25" customHeight="1" spans="1:9">
      <c r="A46" s="9" t="s">
        <v>122</v>
      </c>
      <c r="B46" s="10"/>
      <c r="C46" s="10"/>
      <c r="D46" s="10"/>
      <c r="E46" s="10"/>
      <c r="F46" s="10"/>
      <c r="G46" s="10"/>
      <c r="H46" s="10"/>
      <c r="I46" s="95"/>
    </row>
    <row r="47" s="52" customFormat="1" ht="45.95" customHeight="1" spans="1:9">
      <c r="A47" s="87" t="s">
        <v>123</v>
      </c>
      <c r="B47" s="87"/>
      <c r="C47" s="87"/>
      <c r="D47" s="87"/>
      <c r="E47" s="87"/>
      <c r="F47" s="87"/>
      <c r="G47" s="87"/>
      <c r="H47" s="87"/>
      <c r="I47" s="87"/>
    </row>
    <row r="48" s="52" customFormat="1" ht="42.75" customHeight="1" spans="1:9">
      <c r="A48" s="88" t="s">
        <v>124</v>
      </c>
      <c r="B48" s="88"/>
      <c r="C48" s="88"/>
      <c r="D48" s="88"/>
      <c r="E48" s="88"/>
      <c r="F48" s="88"/>
      <c r="G48" s="88"/>
      <c r="H48" s="88"/>
      <c r="I48" s="88"/>
    </row>
    <row r="49" s="51" customFormat="1"/>
    <row r="50" s="51" customFormat="1"/>
    <row r="51" s="51" customFormat="1"/>
    <row r="52" s="51" customFormat="1"/>
    <row r="53" s="51" customFormat="1" spans="16379:16381">
      <c r="XEY53" s="53"/>
      <c r="XEZ53" s="53"/>
      <c r="XFA53" s="53"/>
    </row>
  </sheetData>
  <mergeCells count="37">
    <mergeCell ref="A1:I1"/>
    <mergeCell ref="B2:I2"/>
    <mergeCell ref="F3:G3"/>
    <mergeCell ref="M3:N3"/>
    <mergeCell ref="F4:G4"/>
    <mergeCell ref="M4:N4"/>
    <mergeCell ref="F5:G5"/>
    <mergeCell ref="M5:N5"/>
    <mergeCell ref="F6:G6"/>
    <mergeCell ref="M6:N6"/>
    <mergeCell ref="B7:D7"/>
    <mergeCell ref="E7:I7"/>
    <mergeCell ref="B8:D8"/>
    <mergeCell ref="E8:I8"/>
    <mergeCell ref="B9:D9"/>
    <mergeCell ref="E9:I9"/>
    <mergeCell ref="B10:D10"/>
    <mergeCell ref="E10:I10"/>
    <mergeCell ref="B11:D11"/>
    <mergeCell ref="E11:I11"/>
    <mergeCell ref="B12:D12"/>
    <mergeCell ref="E12:I12"/>
    <mergeCell ref="A45:G45"/>
    <mergeCell ref="A46:I46"/>
    <mergeCell ref="A47:I47"/>
    <mergeCell ref="A48:I48"/>
    <mergeCell ref="A3:A6"/>
    <mergeCell ref="A7:A12"/>
    <mergeCell ref="A13:A44"/>
    <mergeCell ref="B14:B23"/>
    <mergeCell ref="B24:B41"/>
    <mergeCell ref="B42:B44"/>
    <mergeCell ref="C14:C17"/>
    <mergeCell ref="C18:C19"/>
    <mergeCell ref="C24:C35"/>
    <mergeCell ref="C36:C38"/>
    <mergeCell ref="C40:C41"/>
  </mergeCells>
  <pageMargins left="0.75" right="0.75" top="1" bottom="1" header="0.5" footer="0.5"/>
  <pageSetup paperSize="9" scale="7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G7" sqref="G7"/>
    </sheetView>
  </sheetViews>
  <sheetFormatPr defaultColWidth="9" defaultRowHeight="13.5"/>
  <cols>
    <col min="1" max="1" width="5.88333333333333" style="26" customWidth="1"/>
    <col min="2" max="2" width="41.75" customWidth="1"/>
    <col min="3" max="3" width="14.8833333333333" customWidth="1"/>
    <col min="4" max="4" width="8.5" customWidth="1"/>
    <col min="5" max="5" width="12.25" customWidth="1"/>
    <col min="6" max="6" width="12.1333333333333" customWidth="1"/>
    <col min="7" max="7" width="11.8833333333333" customWidth="1"/>
    <col min="8" max="8" width="11.75" customWidth="1"/>
    <col min="9" max="9" width="10.6333333333333" customWidth="1"/>
    <col min="10" max="10" width="10.1333333333333" customWidth="1"/>
    <col min="11" max="11" width="10.5" customWidth="1"/>
  </cols>
  <sheetData>
    <row r="1" ht="38.1" customHeight="1" spans="1:11">
      <c r="A1" s="27" t="s">
        <v>125</v>
      </c>
      <c r="B1" s="27"/>
      <c r="C1" s="27"/>
      <c r="D1" s="27"/>
      <c r="E1" s="27"/>
      <c r="F1" s="27"/>
      <c r="G1" s="27"/>
      <c r="H1" s="27"/>
      <c r="I1" s="27"/>
      <c r="J1" s="27"/>
      <c r="K1" s="27"/>
    </row>
    <row r="2" s="25" customFormat="1" ht="30" customHeight="1" spans="1:11">
      <c r="A2" s="28" t="s">
        <v>126</v>
      </c>
      <c r="B2" s="29" t="s">
        <v>127</v>
      </c>
      <c r="C2" s="28" t="s">
        <v>128</v>
      </c>
      <c r="D2" s="30" t="s">
        <v>129</v>
      </c>
      <c r="E2" s="31"/>
      <c r="F2" s="31"/>
      <c r="G2" s="31"/>
      <c r="H2" s="31"/>
      <c r="I2" s="34"/>
      <c r="J2" s="28" t="s">
        <v>130</v>
      </c>
      <c r="K2" s="28" t="s">
        <v>131</v>
      </c>
    </row>
    <row r="3" s="25" customFormat="1" ht="30" customHeight="1" spans="1:11">
      <c r="A3" s="32"/>
      <c r="B3" s="33"/>
      <c r="C3" s="32"/>
      <c r="D3" s="30" t="s">
        <v>16</v>
      </c>
      <c r="E3" s="31"/>
      <c r="F3" s="31"/>
      <c r="G3" s="34"/>
      <c r="H3" s="29" t="s">
        <v>132</v>
      </c>
      <c r="I3" s="29" t="s">
        <v>133</v>
      </c>
      <c r="J3" s="32"/>
      <c r="K3" s="32"/>
    </row>
    <row r="4" s="25" customFormat="1" ht="30" customHeight="1" spans="1:11">
      <c r="A4" s="35"/>
      <c r="B4" s="36"/>
      <c r="C4" s="35"/>
      <c r="D4" s="37" t="s">
        <v>134</v>
      </c>
      <c r="E4" s="38" t="s">
        <v>135</v>
      </c>
      <c r="F4" s="38" t="s">
        <v>136</v>
      </c>
      <c r="G4" s="38" t="s">
        <v>137</v>
      </c>
      <c r="H4" s="36"/>
      <c r="I4" s="36"/>
      <c r="J4" s="35"/>
      <c r="K4" s="35"/>
    </row>
    <row r="5" ht="30" customHeight="1" spans="1:11">
      <c r="A5" s="39">
        <v>1</v>
      </c>
      <c r="B5" s="40" t="s">
        <v>138</v>
      </c>
      <c r="C5" s="41" t="s">
        <v>13</v>
      </c>
      <c r="D5" s="39">
        <v>81</v>
      </c>
      <c r="E5" s="41">
        <v>81</v>
      </c>
      <c r="F5" s="42">
        <v>0</v>
      </c>
      <c r="G5" s="42">
        <v>0</v>
      </c>
      <c r="H5" s="43">
        <v>61.3</v>
      </c>
      <c r="I5" s="49">
        <f>H5/D5</f>
        <v>0.75679012345679</v>
      </c>
      <c r="J5" s="50">
        <v>96.66</v>
      </c>
      <c r="K5" s="39"/>
    </row>
    <row r="6" ht="30" customHeight="1" spans="1:11">
      <c r="A6" s="44" t="s">
        <v>139</v>
      </c>
      <c r="B6" s="45"/>
      <c r="C6" s="46"/>
      <c r="D6" s="42">
        <v>81</v>
      </c>
      <c r="E6" s="42">
        <v>81</v>
      </c>
      <c r="F6" s="42">
        <v>0</v>
      </c>
      <c r="G6" s="42">
        <v>0</v>
      </c>
      <c r="H6" s="47">
        <v>61.3</v>
      </c>
      <c r="I6" s="49">
        <f>H6/D6</f>
        <v>0.75679012345679</v>
      </c>
      <c r="J6" s="47" t="s">
        <v>23</v>
      </c>
      <c r="K6" s="39"/>
    </row>
    <row r="7" ht="30" customHeight="1" spans="7:7">
      <c r="G7" s="48"/>
    </row>
    <row r="8" ht="30" customHeight="1"/>
    <row r="9" ht="30" customHeight="1"/>
    <row r="10" ht="30" customHeight="1"/>
    <row r="11" ht="30" customHeight="1"/>
    <row r="12" ht="30" customHeight="1"/>
    <row r="13" ht="30" customHeight="1"/>
  </sheetData>
  <mergeCells count="11">
    <mergeCell ref="A1:K1"/>
    <mergeCell ref="D2:I2"/>
    <mergeCell ref="D3:G3"/>
    <mergeCell ref="A6:C6"/>
    <mergeCell ref="A2:A4"/>
    <mergeCell ref="B2:B4"/>
    <mergeCell ref="C2:C4"/>
    <mergeCell ref="H3:H4"/>
    <mergeCell ref="I3:I4"/>
    <mergeCell ref="J2:J4"/>
    <mergeCell ref="K2:K4"/>
  </mergeCells>
  <pageMargins left="0.75" right="0.75" top="1" bottom="1" header="0.5" footer="0.5"/>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M29" sqref="M29:N29"/>
    </sheetView>
  </sheetViews>
  <sheetFormatPr defaultColWidth="9" defaultRowHeight="24.95" customHeight="1"/>
  <cols>
    <col min="1" max="1" width="5.25" style="1" customWidth="1"/>
    <col min="2" max="2" width="13" style="1" customWidth="1"/>
    <col min="3" max="3" width="17" style="1" customWidth="1"/>
    <col min="4" max="4" width="13.25" style="1" customWidth="1"/>
    <col min="5" max="5" width="14.8833333333333" style="1" customWidth="1"/>
    <col min="6" max="6" width="4.5" style="1" customWidth="1"/>
    <col min="7" max="7" width="27.225" style="1" customWidth="1"/>
    <col min="8" max="8" width="10.1333333333333" style="1" customWidth="1"/>
    <col min="9" max="9" width="6.88333333333333" style="1" customWidth="1"/>
    <col min="10" max="10" width="0.883333333333333" style="1" customWidth="1"/>
    <col min="11" max="11" width="10.25" style="1" customWidth="1"/>
    <col min="12" max="12" width="1" style="1" customWidth="1"/>
    <col min="13" max="13" width="11.5" style="1" customWidth="1"/>
    <col min="14" max="14" width="22.6333333333333" style="1" customWidth="1"/>
    <col min="15" max="16384" width="9" style="1"/>
  </cols>
  <sheetData>
    <row r="1" ht="38.1" customHeight="1" spans="1:14">
      <c r="A1" s="2" t="s">
        <v>140</v>
      </c>
      <c r="B1" s="2"/>
      <c r="C1" s="2"/>
      <c r="D1" s="2"/>
      <c r="E1" s="2"/>
      <c r="F1" s="2"/>
      <c r="G1" s="2"/>
      <c r="H1" s="2"/>
      <c r="I1" s="2"/>
      <c r="J1" s="2"/>
      <c r="K1" s="2"/>
      <c r="L1" s="2"/>
      <c r="M1" s="2"/>
      <c r="N1" s="2"/>
    </row>
    <row r="2" customHeight="1" spans="1:14">
      <c r="A2" s="3" t="s">
        <v>127</v>
      </c>
      <c r="B2" s="3"/>
      <c r="C2" s="3" t="s">
        <v>138</v>
      </c>
      <c r="D2" s="3"/>
      <c r="E2" s="3"/>
      <c r="F2" s="3"/>
      <c r="G2" s="3"/>
      <c r="H2" s="3"/>
      <c r="I2" s="3"/>
      <c r="J2" s="3"/>
      <c r="K2" s="3"/>
      <c r="L2" s="3"/>
      <c r="M2" s="3"/>
      <c r="N2" s="3"/>
    </row>
    <row r="3" customHeight="1" spans="1:14">
      <c r="A3" s="3" t="s">
        <v>128</v>
      </c>
      <c r="B3" s="3"/>
      <c r="C3" s="3" t="s">
        <v>13</v>
      </c>
      <c r="D3" s="3"/>
      <c r="E3" s="3"/>
      <c r="F3" s="3"/>
      <c r="G3" s="3"/>
      <c r="H3" s="3" t="s">
        <v>141</v>
      </c>
      <c r="I3" s="3"/>
      <c r="J3" s="3" t="s">
        <v>13</v>
      </c>
      <c r="K3" s="3"/>
      <c r="L3" s="3"/>
      <c r="M3" s="3"/>
      <c r="N3" s="3"/>
    </row>
    <row r="4" customHeight="1" spans="1:14">
      <c r="A4" s="3" t="s">
        <v>142</v>
      </c>
      <c r="B4" s="3"/>
      <c r="C4" s="3"/>
      <c r="D4" s="3"/>
      <c r="E4" s="3" t="s">
        <v>15</v>
      </c>
      <c r="F4" s="3" t="s">
        <v>143</v>
      </c>
      <c r="G4" s="3"/>
      <c r="H4" s="3" t="s">
        <v>144</v>
      </c>
      <c r="I4" s="3"/>
      <c r="J4" s="3" t="s">
        <v>19</v>
      </c>
      <c r="K4" s="3"/>
      <c r="L4" s="3" t="s">
        <v>145</v>
      </c>
      <c r="M4" s="3"/>
      <c r="N4" s="3" t="s">
        <v>20</v>
      </c>
    </row>
    <row r="5" customHeight="1" spans="1:14">
      <c r="A5" s="3"/>
      <c r="B5" s="3"/>
      <c r="C5" s="4" t="s">
        <v>146</v>
      </c>
      <c r="D5" s="4"/>
      <c r="E5" s="3">
        <v>81</v>
      </c>
      <c r="F5" s="3">
        <v>81</v>
      </c>
      <c r="G5" s="3"/>
      <c r="H5" s="5">
        <v>61.3</v>
      </c>
      <c r="I5" s="5"/>
      <c r="J5" s="3">
        <v>10</v>
      </c>
      <c r="K5" s="3"/>
      <c r="L5" s="18">
        <f>H5/F5</f>
        <v>0.75679012345679</v>
      </c>
      <c r="M5" s="18"/>
      <c r="N5" s="12">
        <f>L5*J5</f>
        <v>7.5679012345679</v>
      </c>
    </row>
    <row r="6" customHeight="1" spans="1:14">
      <c r="A6" s="3"/>
      <c r="B6" s="3"/>
      <c r="C6" s="3" t="s">
        <v>147</v>
      </c>
      <c r="D6" s="3"/>
      <c r="E6" s="3">
        <v>81</v>
      </c>
      <c r="F6" s="3">
        <v>81</v>
      </c>
      <c r="G6" s="3"/>
      <c r="H6" s="5">
        <v>61.3</v>
      </c>
      <c r="I6" s="5"/>
      <c r="J6" s="3" t="s">
        <v>23</v>
      </c>
      <c r="K6" s="3"/>
      <c r="L6" s="3" t="s">
        <v>23</v>
      </c>
      <c r="M6" s="3"/>
      <c r="N6" s="3" t="s">
        <v>23</v>
      </c>
    </row>
    <row r="7" customHeight="1" spans="1:14">
      <c r="A7" s="3"/>
      <c r="B7" s="3"/>
      <c r="C7" s="3" t="s">
        <v>148</v>
      </c>
      <c r="D7" s="3"/>
      <c r="E7" s="3">
        <v>0</v>
      </c>
      <c r="F7" s="3">
        <v>0</v>
      </c>
      <c r="G7" s="3"/>
      <c r="H7" s="3">
        <v>0</v>
      </c>
      <c r="I7" s="3"/>
      <c r="J7" s="3" t="s">
        <v>23</v>
      </c>
      <c r="K7" s="3"/>
      <c r="L7" s="3" t="s">
        <v>23</v>
      </c>
      <c r="M7" s="3"/>
      <c r="N7" s="3" t="s">
        <v>23</v>
      </c>
    </row>
    <row r="8" customHeight="1" spans="1:14">
      <c r="A8" s="3"/>
      <c r="B8" s="3"/>
      <c r="C8" s="3" t="s">
        <v>149</v>
      </c>
      <c r="D8" s="3"/>
      <c r="E8" s="3">
        <v>0</v>
      </c>
      <c r="F8" s="3">
        <v>0</v>
      </c>
      <c r="G8" s="3"/>
      <c r="H8" s="3">
        <v>0</v>
      </c>
      <c r="I8" s="3"/>
      <c r="J8" s="3" t="s">
        <v>23</v>
      </c>
      <c r="K8" s="3"/>
      <c r="L8" s="3" t="s">
        <v>23</v>
      </c>
      <c r="M8" s="3"/>
      <c r="N8" s="3" t="s">
        <v>23</v>
      </c>
    </row>
    <row r="9" customHeight="1" spans="1:14">
      <c r="A9" s="3" t="s">
        <v>150</v>
      </c>
      <c r="B9" s="3" t="s">
        <v>26</v>
      </c>
      <c r="C9" s="3"/>
      <c r="D9" s="3"/>
      <c r="E9" s="3"/>
      <c r="F9" s="3"/>
      <c r="G9" s="3"/>
      <c r="H9" s="3" t="s">
        <v>151</v>
      </c>
      <c r="I9" s="3"/>
      <c r="J9" s="3"/>
      <c r="K9" s="3"/>
      <c r="L9" s="3"/>
      <c r="M9" s="3"/>
      <c r="N9" s="3"/>
    </row>
    <row r="10" ht="90.75" customHeight="1" spans="1:14">
      <c r="A10" s="3"/>
      <c r="B10" s="6" t="s">
        <v>152</v>
      </c>
      <c r="C10" s="6"/>
      <c r="D10" s="6"/>
      <c r="E10" s="6"/>
      <c r="F10" s="6"/>
      <c r="G10" s="6"/>
      <c r="H10" s="6" t="s">
        <v>153</v>
      </c>
      <c r="I10" s="6"/>
      <c r="J10" s="6"/>
      <c r="K10" s="6"/>
      <c r="L10" s="6"/>
      <c r="M10" s="6"/>
      <c r="N10" s="6"/>
    </row>
    <row r="11" customHeight="1" spans="1:14">
      <c r="A11" s="7" t="s">
        <v>154</v>
      </c>
      <c r="B11" s="3" t="s">
        <v>39</v>
      </c>
      <c r="C11" s="3" t="s">
        <v>40</v>
      </c>
      <c r="D11" s="3" t="s">
        <v>41</v>
      </c>
      <c r="E11" s="3"/>
      <c r="F11" s="3"/>
      <c r="G11" s="3" t="s">
        <v>42</v>
      </c>
      <c r="H11" s="3" t="s">
        <v>43</v>
      </c>
      <c r="I11" s="3" t="s">
        <v>19</v>
      </c>
      <c r="J11" s="3"/>
      <c r="K11" s="3" t="s">
        <v>20</v>
      </c>
      <c r="L11" s="3"/>
      <c r="M11" s="3" t="s">
        <v>44</v>
      </c>
      <c r="N11" s="3"/>
    </row>
    <row r="12" ht="99" customHeight="1" spans="1:14">
      <c r="A12" s="7"/>
      <c r="B12" s="3" t="s">
        <v>155</v>
      </c>
      <c r="C12" s="3" t="s">
        <v>156</v>
      </c>
      <c r="D12" s="6" t="s">
        <v>157</v>
      </c>
      <c r="E12" s="6"/>
      <c r="F12" s="6"/>
      <c r="G12" s="3" t="s">
        <v>158</v>
      </c>
      <c r="H12" s="3" t="s">
        <v>77</v>
      </c>
      <c r="I12" s="3">
        <v>4.54</v>
      </c>
      <c r="J12" s="3"/>
      <c r="K12" s="19">
        <v>3.63</v>
      </c>
      <c r="L12" s="19"/>
      <c r="M12" s="6" t="s">
        <v>50</v>
      </c>
      <c r="N12" s="6"/>
    </row>
    <row r="13" customHeight="1" spans="1:14">
      <c r="A13" s="7"/>
      <c r="B13" s="3"/>
      <c r="C13" s="3"/>
      <c r="D13" s="6" t="s">
        <v>159</v>
      </c>
      <c r="E13" s="6"/>
      <c r="F13" s="6"/>
      <c r="G13" s="3" t="s">
        <v>73</v>
      </c>
      <c r="H13" s="3" t="s">
        <v>74</v>
      </c>
      <c r="I13" s="3">
        <v>4.54</v>
      </c>
      <c r="J13" s="3"/>
      <c r="K13" s="3">
        <f>I13</f>
        <v>4.54</v>
      </c>
      <c r="L13" s="3"/>
      <c r="M13" s="6"/>
      <c r="N13" s="6"/>
    </row>
    <row r="14" customHeight="1" spans="1:14">
      <c r="A14" s="7"/>
      <c r="B14" s="3"/>
      <c r="C14" s="3"/>
      <c r="D14" s="6" t="s">
        <v>160</v>
      </c>
      <c r="E14" s="6"/>
      <c r="F14" s="6"/>
      <c r="G14" s="3" t="s">
        <v>73</v>
      </c>
      <c r="H14" s="3" t="s">
        <v>74</v>
      </c>
      <c r="I14" s="3">
        <v>4.54</v>
      </c>
      <c r="J14" s="3"/>
      <c r="K14" s="3">
        <f>I14</f>
        <v>4.54</v>
      </c>
      <c r="L14" s="3"/>
      <c r="M14" s="6"/>
      <c r="N14" s="6"/>
    </row>
    <row r="15" customHeight="1" spans="1:14">
      <c r="A15" s="7"/>
      <c r="B15" s="3"/>
      <c r="C15" s="3"/>
      <c r="D15" s="6" t="s">
        <v>82</v>
      </c>
      <c r="E15" s="6"/>
      <c r="F15" s="6"/>
      <c r="G15" s="3" t="s">
        <v>83</v>
      </c>
      <c r="H15" s="3" t="s">
        <v>84</v>
      </c>
      <c r="I15" s="3">
        <v>4.54</v>
      </c>
      <c r="J15" s="3"/>
      <c r="K15" s="3">
        <v>4.54</v>
      </c>
      <c r="L15" s="3"/>
      <c r="M15" s="6"/>
      <c r="N15" s="6"/>
    </row>
    <row r="16" customHeight="1" spans="1:14">
      <c r="A16" s="7"/>
      <c r="B16" s="3"/>
      <c r="C16" s="3"/>
      <c r="D16" s="6" t="s">
        <v>79</v>
      </c>
      <c r="E16" s="6"/>
      <c r="F16" s="6"/>
      <c r="G16" s="3" t="s">
        <v>80</v>
      </c>
      <c r="H16" s="3" t="s">
        <v>81</v>
      </c>
      <c r="I16" s="19">
        <v>4.6</v>
      </c>
      <c r="J16" s="3"/>
      <c r="K16" s="19">
        <v>4.6</v>
      </c>
      <c r="L16" s="3"/>
      <c r="M16" s="3"/>
      <c r="N16" s="3"/>
    </row>
    <row r="17" customHeight="1" spans="1:14">
      <c r="A17" s="7"/>
      <c r="B17" s="3"/>
      <c r="C17" s="3" t="s">
        <v>161</v>
      </c>
      <c r="D17" s="6" t="s">
        <v>90</v>
      </c>
      <c r="E17" s="6"/>
      <c r="F17" s="6"/>
      <c r="G17" s="3" t="s">
        <v>86</v>
      </c>
      <c r="H17" s="3" t="s">
        <v>162</v>
      </c>
      <c r="I17" s="3">
        <v>4.54</v>
      </c>
      <c r="J17" s="3"/>
      <c r="K17" s="3">
        <v>4.54</v>
      </c>
      <c r="L17" s="3"/>
      <c r="M17" s="3"/>
      <c r="N17" s="3"/>
    </row>
    <row r="18" customHeight="1" spans="1:14">
      <c r="A18" s="7"/>
      <c r="B18" s="3"/>
      <c r="C18" s="3"/>
      <c r="D18" s="6" t="s">
        <v>85</v>
      </c>
      <c r="E18" s="6"/>
      <c r="F18" s="6"/>
      <c r="G18" s="3" t="s">
        <v>86</v>
      </c>
      <c r="H18" s="8">
        <v>0.96</v>
      </c>
      <c r="I18" s="3">
        <v>4.54</v>
      </c>
      <c r="J18" s="3"/>
      <c r="K18" s="3">
        <v>4.54</v>
      </c>
      <c r="L18" s="3"/>
      <c r="M18" s="3"/>
      <c r="N18" s="3"/>
    </row>
    <row r="19" customHeight="1" spans="1:14">
      <c r="A19" s="7"/>
      <c r="B19" s="3"/>
      <c r="C19" s="3"/>
      <c r="D19" s="6" t="s">
        <v>87</v>
      </c>
      <c r="E19" s="6"/>
      <c r="F19" s="6"/>
      <c r="G19" s="3" t="s">
        <v>88</v>
      </c>
      <c r="H19" s="3" t="s">
        <v>89</v>
      </c>
      <c r="I19" s="3">
        <v>4.54</v>
      </c>
      <c r="J19" s="3"/>
      <c r="K19" s="3">
        <v>4.54</v>
      </c>
      <c r="L19" s="3"/>
      <c r="M19" s="3"/>
      <c r="N19" s="3"/>
    </row>
    <row r="20" customHeight="1" spans="1:14">
      <c r="A20" s="7"/>
      <c r="B20" s="3"/>
      <c r="C20" s="3" t="s">
        <v>163</v>
      </c>
      <c r="D20" s="6" t="s">
        <v>91</v>
      </c>
      <c r="E20" s="6"/>
      <c r="F20" s="6"/>
      <c r="G20" s="3" t="s">
        <v>92</v>
      </c>
      <c r="H20" s="3" t="s">
        <v>164</v>
      </c>
      <c r="I20" s="3">
        <v>4.54</v>
      </c>
      <c r="J20" s="3"/>
      <c r="K20" s="3">
        <v>4.54</v>
      </c>
      <c r="L20" s="3"/>
      <c r="M20" s="3"/>
      <c r="N20" s="3"/>
    </row>
    <row r="21" customHeight="1" spans="1:14">
      <c r="A21" s="7"/>
      <c r="B21" s="3"/>
      <c r="C21" s="3"/>
      <c r="D21" s="6" t="s">
        <v>93</v>
      </c>
      <c r="E21" s="6"/>
      <c r="F21" s="6"/>
      <c r="G21" s="3" t="s">
        <v>92</v>
      </c>
      <c r="H21" s="3" t="s">
        <v>164</v>
      </c>
      <c r="I21" s="3">
        <v>4.54</v>
      </c>
      <c r="J21" s="3"/>
      <c r="K21" s="3">
        <v>4.54</v>
      </c>
      <c r="L21" s="3"/>
      <c r="M21" s="3"/>
      <c r="N21" s="3"/>
    </row>
    <row r="22" customHeight="1" spans="1:14">
      <c r="A22" s="7"/>
      <c r="B22" s="3"/>
      <c r="C22" s="3"/>
      <c r="D22" s="6" t="s">
        <v>94</v>
      </c>
      <c r="E22" s="6"/>
      <c r="F22" s="6"/>
      <c r="G22" s="3" t="s">
        <v>92</v>
      </c>
      <c r="H22" s="3" t="s">
        <v>164</v>
      </c>
      <c r="I22" s="3">
        <v>4.54</v>
      </c>
      <c r="J22" s="3"/>
      <c r="K22" s="3">
        <v>4.54</v>
      </c>
      <c r="L22" s="3"/>
      <c r="M22" s="3"/>
      <c r="N22" s="3"/>
    </row>
    <row r="23" customHeight="1" spans="1:14">
      <c r="A23" s="7"/>
      <c r="B23" s="3"/>
      <c r="C23" s="3" t="s">
        <v>165</v>
      </c>
      <c r="D23" s="9" t="s">
        <v>95</v>
      </c>
      <c r="E23" s="10"/>
      <c r="F23" s="11"/>
      <c r="G23" s="3" t="s">
        <v>166</v>
      </c>
      <c r="H23" s="12" t="s">
        <v>167</v>
      </c>
      <c r="I23" s="20" t="s">
        <v>23</v>
      </c>
      <c r="J23" s="21"/>
      <c r="K23" s="20" t="s">
        <v>23</v>
      </c>
      <c r="L23" s="21"/>
      <c r="M23" s="3"/>
      <c r="N23" s="3"/>
    </row>
    <row r="24" customHeight="1" spans="1:14">
      <c r="A24" s="7"/>
      <c r="B24" s="3" t="s">
        <v>168</v>
      </c>
      <c r="C24" s="3" t="s">
        <v>169</v>
      </c>
      <c r="D24" s="6" t="s">
        <v>103</v>
      </c>
      <c r="E24" s="6"/>
      <c r="F24" s="6"/>
      <c r="G24" s="3" t="s">
        <v>104</v>
      </c>
      <c r="H24" s="8">
        <v>0.9</v>
      </c>
      <c r="I24" s="3">
        <v>5</v>
      </c>
      <c r="J24" s="3"/>
      <c r="K24" s="3">
        <v>5</v>
      </c>
      <c r="L24" s="3"/>
      <c r="M24" s="3"/>
      <c r="N24" s="3"/>
    </row>
    <row r="25" customHeight="1" spans="1:14">
      <c r="A25" s="7"/>
      <c r="B25" s="3"/>
      <c r="C25" s="3"/>
      <c r="D25" s="6" t="s">
        <v>99</v>
      </c>
      <c r="E25" s="6"/>
      <c r="F25" s="6"/>
      <c r="G25" s="3" t="s">
        <v>100</v>
      </c>
      <c r="H25" s="8">
        <v>0.85</v>
      </c>
      <c r="I25" s="3">
        <v>5</v>
      </c>
      <c r="J25" s="3"/>
      <c r="K25" s="3">
        <v>5</v>
      </c>
      <c r="L25" s="3"/>
      <c r="M25" s="3"/>
      <c r="N25" s="3"/>
    </row>
    <row r="26" customHeight="1" spans="1:14">
      <c r="A26" s="7"/>
      <c r="B26" s="3"/>
      <c r="C26" s="3"/>
      <c r="D26" s="6" t="s">
        <v>101</v>
      </c>
      <c r="E26" s="6"/>
      <c r="F26" s="6"/>
      <c r="G26" s="3" t="s">
        <v>102</v>
      </c>
      <c r="H26" s="8">
        <v>0.95</v>
      </c>
      <c r="I26" s="3">
        <v>5</v>
      </c>
      <c r="J26" s="3"/>
      <c r="K26" s="3">
        <v>5</v>
      </c>
      <c r="L26" s="3"/>
      <c r="M26" s="3"/>
      <c r="N26" s="3"/>
    </row>
    <row r="27" ht="29" customHeight="1" spans="1:14">
      <c r="A27" s="7"/>
      <c r="B27" s="3"/>
      <c r="C27" s="3" t="s">
        <v>170</v>
      </c>
      <c r="D27" s="6" t="s">
        <v>171</v>
      </c>
      <c r="E27" s="6"/>
      <c r="F27" s="6"/>
      <c r="G27" s="3" t="s">
        <v>59</v>
      </c>
      <c r="H27" s="3" t="s">
        <v>172</v>
      </c>
      <c r="I27" s="3">
        <v>5</v>
      </c>
      <c r="J27" s="3"/>
      <c r="K27" s="3">
        <v>5</v>
      </c>
      <c r="L27" s="3"/>
      <c r="M27" s="3"/>
      <c r="N27" s="3"/>
    </row>
    <row r="28" customHeight="1" spans="1:14">
      <c r="A28" s="7"/>
      <c r="B28" s="3"/>
      <c r="C28" s="3"/>
      <c r="D28" s="6" t="s">
        <v>173</v>
      </c>
      <c r="E28" s="6"/>
      <c r="F28" s="6"/>
      <c r="G28" s="3" t="s">
        <v>174</v>
      </c>
      <c r="H28" s="3" t="s">
        <v>172</v>
      </c>
      <c r="I28" s="3">
        <v>5</v>
      </c>
      <c r="J28" s="3"/>
      <c r="K28" s="3">
        <v>5</v>
      </c>
      <c r="L28" s="3"/>
      <c r="M28" s="3"/>
      <c r="N28" s="3"/>
    </row>
    <row r="29" customHeight="1" spans="1:14">
      <c r="A29" s="7"/>
      <c r="B29" s="3"/>
      <c r="C29" s="3"/>
      <c r="D29" s="6" t="s">
        <v>175</v>
      </c>
      <c r="E29" s="6"/>
      <c r="F29" s="6"/>
      <c r="G29" s="3" t="s">
        <v>59</v>
      </c>
      <c r="H29" s="3" t="s">
        <v>172</v>
      </c>
      <c r="I29" s="3">
        <v>5</v>
      </c>
      <c r="J29" s="3"/>
      <c r="K29" s="3">
        <v>5</v>
      </c>
      <c r="L29" s="3"/>
      <c r="M29" s="3"/>
      <c r="N29" s="3"/>
    </row>
    <row r="30" customHeight="1" spans="1:14">
      <c r="A30" s="7"/>
      <c r="B30" s="3" t="s">
        <v>176</v>
      </c>
      <c r="C30" s="3" t="s">
        <v>177</v>
      </c>
      <c r="D30" s="9" t="s">
        <v>106</v>
      </c>
      <c r="E30" s="10"/>
      <c r="F30" s="11"/>
      <c r="G30" s="3" t="s">
        <v>86</v>
      </c>
      <c r="H30" s="8">
        <v>0.98</v>
      </c>
      <c r="I30" s="3">
        <v>10</v>
      </c>
      <c r="J30" s="3"/>
      <c r="K30" s="3">
        <v>10</v>
      </c>
      <c r="L30" s="3"/>
      <c r="M30" s="3"/>
      <c r="N30" s="3"/>
    </row>
    <row r="31" customHeight="1" spans="1:14">
      <c r="A31" s="13" t="s">
        <v>178</v>
      </c>
      <c r="B31" s="13"/>
      <c r="C31" s="13"/>
      <c r="D31" s="13"/>
      <c r="E31" s="13"/>
      <c r="F31" s="13"/>
      <c r="G31" s="13"/>
      <c r="H31" s="13"/>
      <c r="I31" s="13">
        <v>100</v>
      </c>
      <c r="J31" s="13"/>
      <c r="K31" s="22">
        <f>SUM(K12:K30)+N5</f>
        <v>96.6579012345679</v>
      </c>
      <c r="L31" s="13"/>
      <c r="M31" s="23" t="s">
        <v>121</v>
      </c>
      <c r="N31" s="23"/>
    </row>
    <row r="32" customHeight="1" spans="1:14">
      <c r="A32" s="14" t="s">
        <v>179</v>
      </c>
      <c r="B32" s="15" t="s">
        <v>122</v>
      </c>
      <c r="C32" s="16"/>
      <c r="D32" s="16"/>
      <c r="E32" s="16"/>
      <c r="F32" s="16"/>
      <c r="G32" s="16"/>
      <c r="H32" s="16"/>
      <c r="I32" s="16"/>
      <c r="J32" s="16"/>
      <c r="K32" s="16"/>
      <c r="L32" s="16"/>
      <c r="M32" s="16"/>
      <c r="N32" s="24"/>
    </row>
    <row r="33" customHeight="1" spans="1:14">
      <c r="A33" s="17" t="s">
        <v>180</v>
      </c>
      <c r="B33" s="17"/>
      <c r="C33" s="17"/>
      <c r="D33" s="17"/>
      <c r="E33" s="17"/>
      <c r="F33" s="17"/>
      <c r="G33" s="17"/>
      <c r="H33" s="17"/>
      <c r="I33" s="17"/>
      <c r="J33" s="17"/>
      <c r="K33" s="17"/>
      <c r="L33" s="17"/>
      <c r="M33" s="17"/>
      <c r="N33" s="17"/>
    </row>
    <row r="34" customHeight="1" spans="1:14">
      <c r="A34" s="17" t="s">
        <v>181</v>
      </c>
      <c r="B34" s="17"/>
      <c r="C34" s="17"/>
      <c r="D34" s="17"/>
      <c r="E34" s="17"/>
      <c r="F34" s="17"/>
      <c r="G34" s="17"/>
      <c r="H34" s="17"/>
      <c r="I34" s="17"/>
      <c r="J34" s="17"/>
      <c r="K34" s="17"/>
      <c r="L34" s="17"/>
      <c r="M34" s="17"/>
      <c r="N34" s="17"/>
    </row>
    <row r="35" customHeight="1" spans="1:14">
      <c r="A35" s="17" t="s">
        <v>182</v>
      </c>
      <c r="B35" s="17"/>
      <c r="C35" s="17"/>
      <c r="D35" s="17"/>
      <c r="E35" s="17"/>
      <c r="F35" s="17"/>
      <c r="G35" s="17"/>
      <c r="H35" s="17"/>
      <c r="I35" s="17"/>
      <c r="J35" s="17"/>
      <c r="K35" s="17"/>
      <c r="L35" s="17"/>
      <c r="M35" s="17"/>
      <c r="N35" s="17"/>
    </row>
  </sheetData>
  <mergeCells count="134">
    <mergeCell ref="A1:N1"/>
    <mergeCell ref="A2:B2"/>
    <mergeCell ref="C2:N2"/>
    <mergeCell ref="A3:B3"/>
    <mergeCell ref="C3:G3"/>
    <mergeCell ref="H3:I3"/>
    <mergeCell ref="J3:N3"/>
    <mergeCell ref="C4:D4"/>
    <mergeCell ref="F4:G4"/>
    <mergeCell ref="H4:I4"/>
    <mergeCell ref="J4:K4"/>
    <mergeCell ref="L4:M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B9:G9"/>
    <mergeCell ref="H9:N9"/>
    <mergeCell ref="B10:G10"/>
    <mergeCell ref="H10:N10"/>
    <mergeCell ref="D11:F11"/>
    <mergeCell ref="I11:J11"/>
    <mergeCell ref="K11:L11"/>
    <mergeCell ref="M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B32:N32"/>
    <mergeCell ref="A33:N33"/>
    <mergeCell ref="A34:N34"/>
    <mergeCell ref="A35:N35"/>
    <mergeCell ref="A9:A10"/>
    <mergeCell ref="A11:A30"/>
    <mergeCell ref="B12:B23"/>
    <mergeCell ref="B24:B29"/>
    <mergeCell ref="C12:C16"/>
    <mergeCell ref="C17:C19"/>
    <mergeCell ref="C20:C22"/>
    <mergeCell ref="C24:C26"/>
    <mergeCell ref="C27:C29"/>
    <mergeCell ref="A4:B8"/>
  </mergeCells>
  <pageMargins left="0.75" right="0.75" top="1" bottom="1" header="0.5" footer="0.5"/>
  <pageSetup paperSize="9" scale="85" orientation="portrait"/>
  <headerFooter/>
  <ignoredErrors>
    <ignoredError sqref="H17:H22 H27:H29 H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封面</vt:lpstr>
      <vt:lpstr>目录</vt:lpstr>
      <vt:lpstr>省级部门整体支出绩效自评表</vt:lpstr>
      <vt:lpstr>部门预算项目支出绩效自评结果汇总表</vt:lpstr>
      <vt:lpstr>主委特别费、培训费、调研费、业务费项目支出绩效自评表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2018-12-06T00:45:00Z</dcterms:created>
  <cp:lastPrinted>2020-03-13T02:25:00Z</cp:lastPrinted>
  <dcterms:modified xsi:type="dcterms:W3CDTF">2023-08-09T01:51:52Z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B19C533D4EBC4EDE99E7B5910E806BB5_13</vt:lpwstr>
  </property>
</Properties>
</file>